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000" activeTab="0"/>
  </bookViews>
  <sheets>
    <sheet name="DPD Stock_JAN 2024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<sst xmlns="http://schemas.openxmlformats.org/spreadsheetml/2006/main" count="20" uniqueCount="20">
  <si>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ათასი ლარი</t>
  </si>
  <si>
    <t xml:space="preserve">ნაშთი </t>
  </si>
  <si>
    <t xml:space="preserve">დაუფარავი მოცულობა ნომინალებში </t>
  </si>
  <si>
    <t>მთავრობის საშინაო ვალი</t>
  </si>
  <si>
    <t>სახაზინო ფასიანი ქაღალდები</t>
  </si>
  <si>
    <t>სახაზინო ვალდებულებები (1 წლამდე ვადის მქონე)</t>
  </si>
  <si>
    <t>სხვა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</si>
  <si>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</si>
  <si>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</si>
  <si>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საბიუჯეტო ორგანიზაციების სესხის სახით არსებული ვალი *</t>
  </si>
  <si>
    <t>მ.შ.  სამთავრობო  სექტორისათვის მიკუთვნებული სახელმწიფო საწარმოები</t>
  </si>
  <si>
    <t>შენიშვნა:</t>
  </si>
  <si>
    <t>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</si>
  <si>
    <t>* საბიუჯეტო ორგანიზაციების სესხის სახით არსებული ვალის ოდენობაში, საქართველოს საბიუჯეტო კოდექსში განხორციელებული ცვლილების შესაბამისად, გათვალისწინებულია სამთავრობო სექტორისათვის მიკუთვნებული სახელმწიფო საწარმოების სესხის სახით არსებული ვალი 2022 წლის დეკემბრიდან</t>
  </si>
  <si>
    <t>მთავრობის საშინაო ვალის ნაშთი 31/01/2024-ის მდგომარეობით</t>
  </si>
  <si>
    <t>1 წლამდე ნარჩენი ვადიანობა</t>
  </si>
  <si>
    <t>1-3 წლამდე ნარჩენი ვადიანობა</t>
  </si>
  <si>
    <t>3-5 წლამდე ნარჩენი ვადიანობა</t>
  </si>
  <si>
    <t>5+ წლის ნარჩენი ვადიანობა</t>
  </si>
  <si>
    <t xml:space="preserve">სახაზინო ობლიგაციები </t>
  </si>
</sst>
</file>

<file path=xl/styles.xml><?xml version="1.0" encoding="utf-8"?>
<styleSheet xmlns="http://schemas.openxmlformats.org/spreadsheetml/2006/main">
  <numFmts count="2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10409]#,##0.0;\(#,##0.0\)"/>
    <numFmt numFmtId="177" formatCode="[$-10409]#,##0.000000;\(#,##0.000000\)"/>
    <numFmt numFmtId="178" formatCode="[$-10409]#,##0.00;\(#,##0.00\)"/>
    <numFmt numFmtId="179" formatCode="[$-10409]#,##0;\(#,##0\)"/>
    <numFmt numFmtId="180" formatCode="_(* #,##0.0_);_(* \(#,##0.0\);_(* &quot;-&quot;??_);_(@_)"/>
    <numFmt numFmtId="181" formatCode="#,##0.0"/>
  </numFmts>
  <fonts count="64">
    <font>
      <sz val="10"/>
      <name val="Arial"/>
      <family val="2"/>
    </font>
    <font>
      <sz val="11"/>
      <name val="Calibri"/>
      <family val="2"/>
    </font>
    <font>
      <b/>
      <sz val="10"/>
      <color indexed="8"/>
      <name val="Calibri  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i/>
      <sz val="10"/>
      <color indexed="63"/>
      <name val="Calibri"/>
      <family val="2"/>
    </font>
    <font>
      <b/>
      <i/>
      <sz val="8"/>
      <color indexed="11"/>
      <name val="Calibri"/>
      <family val="2"/>
    </font>
    <font>
      <b/>
      <i/>
      <u val="single"/>
      <sz val="10"/>
      <color indexed="11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i/>
      <sz val="9.5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23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Calibri"/>
      <family val="2"/>
    </font>
    <font>
      <b/>
      <i/>
      <sz val="8"/>
      <color rgb="FFC00000"/>
      <name val="Calibri"/>
      <family val="2"/>
    </font>
    <font>
      <b/>
      <i/>
      <u val="single"/>
      <sz val="10"/>
      <color rgb="FFC00000"/>
      <name val="Calibri"/>
      <family val="2"/>
    </font>
    <font>
      <b/>
      <sz val="10"/>
      <color theme="0"/>
      <name val="Calibri"/>
      <family val="2"/>
    </font>
    <font>
      <sz val="8"/>
      <color theme="1" tint="0.49998000264167786"/>
      <name val="Calibri"/>
      <family val="2"/>
    </font>
    <font>
      <b/>
      <sz val="8"/>
      <color theme="1" tint="0.34999001026153564"/>
      <name val="Calibri"/>
      <family val="2"/>
    </font>
    <font>
      <sz val="8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22" fillId="0" borderId="10" xfId="0" applyNumberFormat="1" applyFont="1" applyBorder="1" applyAlignment="1" applyProtection="1">
      <alignment horizontal="center" vertical="center" wrapText="1" readingOrder="1"/>
      <protection locked="0"/>
    </xf>
    <xf numFmtId="176" fontId="2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4" fillId="0" borderId="0" xfId="0" applyFont="1" applyAlignment="1">
      <alignment/>
    </xf>
    <xf numFmtId="0" fontId="57" fillId="0" borderId="11" xfId="0" applyFont="1" applyBorder="1" applyAlignment="1" applyProtection="1">
      <alignment vertical="center" readingOrder="1"/>
      <protection locked="0"/>
    </xf>
    <xf numFmtId="0" fontId="58" fillId="0" borderId="11" xfId="0" applyFont="1" applyBorder="1" applyAlignment="1">
      <alignment horizontal="right" vertical="center"/>
    </xf>
    <xf numFmtId="0" fontId="59" fillId="0" borderId="10" xfId="0" applyFont="1" applyBorder="1" applyAlignment="1" applyProtection="1">
      <alignment horizontal="center" vertical="center" wrapText="1" readingOrder="1"/>
      <protection locked="0"/>
    </xf>
    <xf numFmtId="0" fontId="28" fillId="0" borderId="10" xfId="0" applyFont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vertical="center" wrapText="1" readingOrder="1"/>
      <protection locked="0"/>
    </xf>
    <xf numFmtId="0" fontId="24" fillId="0" borderId="0" xfId="0" applyFont="1" applyAlignment="1">
      <alignment vertical="center"/>
    </xf>
    <xf numFmtId="0" fontId="29" fillId="34" borderId="10" xfId="0" applyFont="1" applyFill="1" applyBorder="1" applyAlignment="1" applyProtection="1">
      <alignment vertical="center" wrapText="1" readingOrder="1"/>
      <protection locked="0"/>
    </xf>
    <xf numFmtId="178" fontId="24" fillId="0" borderId="0" xfId="0" applyNumberFormat="1" applyFont="1" applyAlignment="1">
      <alignment vertical="center"/>
    </xf>
    <xf numFmtId="0" fontId="22" fillId="0" borderId="10" xfId="0" applyFont="1" applyBorder="1" applyAlignment="1" applyProtection="1">
      <alignment vertical="center" wrapText="1" readingOrder="1"/>
      <protection locked="0"/>
    </xf>
    <xf numFmtId="0" fontId="30" fillId="0" borderId="10" xfId="0" applyFont="1" applyBorder="1" applyAlignment="1" applyProtection="1">
      <alignment horizontal="left" vertical="center" wrapText="1" indent="5"/>
      <protection locked="0"/>
    </xf>
    <xf numFmtId="179" fontId="24" fillId="0" borderId="0" xfId="0" applyNumberFormat="1" applyFont="1" applyAlignment="1">
      <alignment vertical="center"/>
    </xf>
    <xf numFmtId="0" fontId="31" fillId="0" borderId="10" xfId="57" applyFont="1" applyBorder="1" applyAlignment="1" applyProtection="1">
      <alignment horizontal="left" vertical="center" wrapText="1" indent="2" readingOrder="1"/>
      <protection locked="0"/>
    </xf>
    <xf numFmtId="0" fontId="24" fillId="0" borderId="0" xfId="57" applyFont="1">
      <alignment/>
      <protection/>
    </xf>
    <xf numFmtId="0" fontId="31" fillId="0" borderId="0" xfId="57" applyFont="1" applyBorder="1" applyAlignment="1" applyProtection="1">
      <alignment horizontal="left" vertical="center" wrapText="1" indent="2" readingOrder="1"/>
      <protection locked="0"/>
    </xf>
    <xf numFmtId="0" fontId="32" fillId="0" borderId="0" xfId="0" applyFont="1" applyAlignment="1" applyProtection="1">
      <alignment horizontal="center" vertical="center" wrapText="1" readingOrder="1"/>
      <protection locked="0"/>
    </xf>
    <xf numFmtId="0" fontId="57" fillId="0" borderId="11" xfId="0" applyFont="1" applyBorder="1" applyAlignment="1">
      <alignment horizontal="center" vertical="center"/>
    </xf>
    <xf numFmtId="176" fontId="29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6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31" fillId="0" borderId="0" xfId="57" applyNumberFormat="1" applyFont="1" applyBorder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 horizontal="center" vertical="center"/>
    </xf>
    <xf numFmtId="171" fontId="31" fillId="0" borderId="10" xfId="42" applyFont="1" applyBorder="1" applyAlignment="1" applyProtection="1">
      <alignment horizontal="center" vertical="center" wrapText="1" readingOrder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1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 wrapText="1" readingOrder="1"/>
      <protection locked="0"/>
    </xf>
    <xf numFmtId="0" fontId="35" fillId="0" borderId="0" xfId="0" applyFont="1" applyAlignment="1">
      <alignment vertical="center" readingOrder="1"/>
    </xf>
    <xf numFmtId="0" fontId="36" fillId="0" borderId="0" xfId="57" applyFont="1" applyBorder="1" applyAlignment="1" applyProtection="1">
      <alignment vertical="center" wrapText="1" readingOrder="1"/>
      <protection locked="0"/>
    </xf>
    <xf numFmtId="0" fontId="62" fillId="0" borderId="0" xfId="57" applyFont="1" applyBorder="1" applyAlignment="1" applyProtection="1">
      <alignment vertical="center" wrapText="1"/>
      <protection locked="0"/>
    </xf>
    <xf numFmtId="0" fontId="37" fillId="0" borderId="0" xfId="57" applyFont="1" applyBorder="1" applyAlignment="1" applyProtection="1">
      <alignment vertical="center" wrapText="1" readingOrder="1"/>
      <protection locked="0"/>
    </xf>
    <xf numFmtId="0" fontId="63" fillId="0" borderId="0" xfId="57" applyFont="1" applyBorder="1" applyAlignment="1" applyProtection="1">
      <alignment vertical="center" wrapText="1"/>
      <protection locked="0"/>
    </xf>
    <xf numFmtId="0" fontId="37" fillId="0" borderId="0" xfId="57" applyFont="1" applyBorder="1" applyAlignment="1" applyProtection="1">
      <alignment horizontal="left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D%20Stock_31%20Jan%2024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PD Stock_JAN 2024  ENG"/>
    </sheetNames>
    <sheetDataSet>
      <sheetData sheetId="0">
        <row r="5">
          <cell r="C5">
            <v>8392071.37433</v>
          </cell>
          <cell r="D5">
            <v>8242143.68043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2.57421875" style="3" customWidth="1"/>
    <col min="2" max="2" width="65.140625" style="3" customWidth="1"/>
    <col min="3" max="4" width="23.00390625" style="23" customWidth="1"/>
    <col min="5" max="5" width="12.7109375" style="3" bestFit="1" customWidth="1"/>
    <col min="6" max="16384" width="9.140625" style="3" customWidth="1"/>
  </cols>
  <sheetData>
    <row r="1" spans="3:4" ht="42.75" customHeight="1">
      <c r="C1" s="18"/>
      <c r="D1" s="18"/>
    </row>
    <row r="2" spans="2:4" ht="46.5" customHeight="1">
      <c r="B2" s="27" t="s">
        <v>14</v>
      </c>
      <c r="C2" s="28"/>
      <c r="D2" s="28"/>
    </row>
    <row r="3" spans="2:4" ht="15" customHeight="1">
      <c r="B3" s="4"/>
      <c r="C3" s="19"/>
      <c r="D3" s="5" t="s">
        <v>0</v>
      </c>
    </row>
    <row r="4" spans="2:4" ht="38.25">
      <c r="B4" s="6"/>
      <c r="C4" s="7" t="s">
        <v>1</v>
      </c>
      <c r="D4" s="7" t="s">
        <v>2</v>
      </c>
    </row>
    <row r="5" spans="2:6" s="9" customFormat="1" ht="24" customHeight="1">
      <c r="B5" s="8" t="s">
        <v>3</v>
      </c>
      <c r="C5" s="25">
        <f>C6+C13+C16</f>
        <v>8392071.37433</v>
      </c>
      <c r="D5" s="25">
        <f>D6+D13+D16</f>
        <v>8242143.68043</v>
      </c>
      <c r="E5" s="26" t="b">
        <f>C5='[1]DPD Stock_JAN 2024  ENG'!C5</f>
        <v>1</v>
      </c>
      <c r="F5" s="26" t="b">
        <f>D5='[1]DPD Stock_JAN 2024  ENG'!D5</f>
        <v>1</v>
      </c>
    </row>
    <row r="6" spans="2:5" s="9" customFormat="1" ht="21.75" customHeight="1">
      <c r="B6" s="10" t="s">
        <v>4</v>
      </c>
      <c r="C6" s="20">
        <f>SUM(C7:C8)</f>
        <v>8128923.693899998</v>
      </c>
      <c r="D6" s="20">
        <f>SUM(D7:D8)</f>
        <v>7978996</v>
      </c>
      <c r="E6" s="11"/>
    </row>
    <row r="7" spans="2:4" s="9" customFormat="1" ht="18.75" customHeight="1">
      <c r="B7" s="12" t="s">
        <v>5</v>
      </c>
      <c r="C7" s="1">
        <v>381946.5813</v>
      </c>
      <c r="D7" s="1">
        <v>410000</v>
      </c>
    </row>
    <row r="8" spans="2:4" s="9" customFormat="1" ht="18.75" customHeight="1">
      <c r="B8" s="12" t="s">
        <v>19</v>
      </c>
      <c r="C8" s="1">
        <f>SUM(C9:C12)</f>
        <v>7746977.112599999</v>
      </c>
      <c r="D8" s="1">
        <f>SUM(D9:D12)</f>
        <v>7568996</v>
      </c>
    </row>
    <row r="9" spans="2:4" s="9" customFormat="1" ht="18.75" customHeight="1">
      <c r="B9" s="13" t="s">
        <v>15</v>
      </c>
      <c r="C9" s="2">
        <v>719829.00537</v>
      </c>
      <c r="D9" s="2">
        <v>732953</v>
      </c>
    </row>
    <row r="10" spans="2:4" s="9" customFormat="1" ht="18.75" customHeight="1">
      <c r="B10" s="13" t="s">
        <v>16</v>
      </c>
      <c r="C10" s="2">
        <v>3288526.03723</v>
      </c>
      <c r="D10" s="2">
        <v>3261532</v>
      </c>
    </row>
    <row r="11" spans="2:4" s="9" customFormat="1" ht="18.75" customHeight="1">
      <c r="B11" s="13" t="s">
        <v>17</v>
      </c>
      <c r="C11" s="2">
        <v>2398821.30392</v>
      </c>
      <c r="D11" s="2">
        <v>2330761</v>
      </c>
    </row>
    <row r="12" spans="2:4" s="9" customFormat="1" ht="18.75" customHeight="1">
      <c r="B12" s="13" t="s">
        <v>18</v>
      </c>
      <c r="C12" s="2">
        <v>1339800.76608</v>
      </c>
      <c r="D12" s="2">
        <v>1243750</v>
      </c>
    </row>
    <row r="13" spans="2:4" s="9" customFormat="1" ht="21.75" customHeight="1">
      <c r="B13" s="10" t="s">
        <v>6</v>
      </c>
      <c r="C13" s="20">
        <f>SUM(C14:C15)</f>
        <v>232846</v>
      </c>
      <c r="D13" s="20">
        <f>SUM(D14:D15)</f>
        <v>232846</v>
      </c>
    </row>
    <row r="14" spans="2:4" s="9" customFormat="1" ht="18.75" customHeight="1">
      <c r="B14" s="12" t="s">
        <v>7</v>
      </c>
      <c r="C14" s="1">
        <v>80846</v>
      </c>
      <c r="D14" s="1">
        <v>80846</v>
      </c>
    </row>
    <row r="15" spans="2:4" s="9" customFormat="1" ht="18.75" customHeight="1">
      <c r="B15" s="12" t="s">
        <v>8</v>
      </c>
      <c r="C15" s="1">
        <v>152000</v>
      </c>
      <c r="D15" s="1">
        <v>152000</v>
      </c>
    </row>
    <row r="16" spans="2:5" s="9" customFormat="1" ht="24.75" customHeight="1">
      <c r="B16" s="10" t="s">
        <v>9</v>
      </c>
      <c r="C16" s="21">
        <v>30301.68043</v>
      </c>
      <c r="D16" s="21">
        <v>30301.68043</v>
      </c>
      <c r="E16" s="14"/>
    </row>
    <row r="17" spans="2:5" ht="21" customHeight="1">
      <c r="B17" s="15" t="s">
        <v>10</v>
      </c>
      <c r="C17" s="24">
        <v>0</v>
      </c>
      <c r="D17" s="24">
        <v>0</v>
      </c>
      <c r="E17" s="16"/>
    </row>
    <row r="18" spans="2:5" ht="10.5" customHeight="1">
      <c r="B18" s="17"/>
      <c r="C18" s="22"/>
      <c r="D18" s="22"/>
      <c r="E18" s="16"/>
    </row>
    <row r="19" spans="2:4" ht="12.75">
      <c r="B19" s="29" t="s">
        <v>11</v>
      </c>
      <c r="C19" s="30"/>
      <c r="D19" s="30"/>
    </row>
    <row r="20" spans="2:4" ht="27.75" customHeight="1">
      <c r="B20" s="31" t="s">
        <v>12</v>
      </c>
      <c r="C20" s="32"/>
      <c r="D20" s="32"/>
    </row>
    <row r="21" spans="2:4" ht="39.75" customHeight="1">
      <c r="B21" s="33" t="s">
        <v>13</v>
      </c>
      <c r="C21" s="33"/>
      <c r="D21" s="33"/>
    </row>
  </sheetData>
  <sheetProtection/>
  <mergeCells count="4">
    <mergeCell ref="B2:D2"/>
    <mergeCell ref="B19:D19"/>
    <mergeCell ref="B20:D20"/>
    <mergeCell ref="B21:D21"/>
  </mergeCells>
  <printOptions/>
  <pageMargins left="1" right="1" top="1" bottom="1" header="1" footer="1"/>
  <pageSetup horizontalDpi="600" verticalDpi="600" orientation="landscape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 Phirtskhalaishvili</dc:creator>
  <cp:keywords/>
  <dc:description/>
  <cp:lastModifiedBy>Lela Phirtskhalaishvili</cp:lastModifiedBy>
  <cp:lastPrinted>2024-03-05T11:47:32Z</cp:lastPrinted>
  <dcterms:created xsi:type="dcterms:W3CDTF">2017-02-06T13:26:14Z</dcterms:created>
  <dcterms:modified xsi:type="dcterms:W3CDTF">2024-03-06T13:47:07Z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F1A22082E63F48BD9CBF94C90C32085E_13</vt:lpwstr>
  </property>
  <property fmtid="{D5CDD505-2E9C-101B-9397-08002B2CF9AE}" pid="3" name="KSOProductBuildVer">
    <vt:lpwstr>1033-12.2.0.13359</vt:lpwstr>
  </property>
</Properties>
</file>